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elieveld\NLE HHV-bezwaar\"/>
    </mc:Choice>
  </mc:AlternateContent>
  <xr:revisionPtr revIDLastSave="0" documentId="8_{99542900-EF31-4335-AB43-7518B8BAFE9E}" xr6:coauthVersionLast="47" xr6:coauthVersionMax="47" xr10:uidLastSave="{00000000-0000-0000-0000-000000000000}"/>
  <bookViews>
    <workbookView xWindow="2340" yWindow="135" windowWidth="18030" windowHeight="12765" tabRatio="500" xr2:uid="{00000000-000D-0000-FFFF-FFFF00000000}"/>
  </bookViews>
  <sheets>
    <sheet name="STOFFEN" sheetId="1" r:id="rId1"/>
    <sheet name="DATUMS" sheetId="4" r:id="rId2"/>
    <sheet name="KALENDER" sheetId="2" r:id="rId3"/>
    <sheet name="COMBINATIES" sheetId="3" r:id="rId4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3" i="1" l="1"/>
  <c r="H51" i="1"/>
  <c r="H50" i="1"/>
  <c r="H48" i="1"/>
  <c r="H47" i="1"/>
  <c r="H46" i="1"/>
  <c r="H44" i="1"/>
  <c r="H42" i="1"/>
  <c r="H41" i="1"/>
  <c r="H40" i="1"/>
  <c r="H38" i="1"/>
  <c r="H37" i="1"/>
  <c r="H54" i="1" l="1"/>
</calcChain>
</file>

<file path=xl/sharedStrings.xml><?xml version="1.0" encoding="utf-8"?>
<sst xmlns="http://schemas.openxmlformats.org/spreadsheetml/2006/main" count="509" uniqueCount="167">
  <si>
    <t>MIDDEL</t>
  </si>
  <si>
    <t>SOORT</t>
  </si>
  <si>
    <t>HA</t>
  </si>
  <si>
    <t>DOSERING/ HA</t>
  </si>
  <si>
    <t>TOTAAL</t>
  </si>
  <si>
    <t>STARTDATUM</t>
  </si>
  <si>
    <t>VERVALDATUM</t>
  </si>
  <si>
    <t>Lelie 2021</t>
  </si>
  <si>
    <t xml:space="preserve">Nemathorin </t>
  </si>
  <si>
    <t>fosthiazaat</t>
  </si>
  <si>
    <t>nematicide</t>
  </si>
  <si>
    <t>10,4 ha</t>
  </si>
  <si>
    <t>30,000 kg/ha</t>
  </si>
  <si>
    <t>312,000 kg</t>
  </si>
  <si>
    <t xml:space="preserve">10/3, </t>
  </si>
  <si>
    <t>Clinic N</t>
  </si>
  <si>
    <t>glyfosaat</t>
  </si>
  <si>
    <t>herbicide</t>
  </si>
  <si>
    <t>3,000 l/ha</t>
  </si>
  <si>
    <t>31,200 l</t>
  </si>
  <si>
    <t xml:space="preserve">15/3, </t>
  </si>
  <si>
    <t>Etna</t>
  </si>
  <si>
    <t xml:space="preserve"> 13/4.</t>
  </si>
  <si>
    <t>Fresco</t>
  </si>
  <si>
    <t>metobromuron</t>
  </si>
  <si>
    <t>1,500 l/ha</t>
  </si>
  <si>
    <t>15,600 l</t>
  </si>
  <si>
    <t>Olie-H</t>
  </si>
  <si>
    <t>parrafine-olie</t>
  </si>
  <si>
    <t>2,000-6,000 l/ha</t>
  </si>
  <si>
    <t>457,6 L</t>
  </si>
  <si>
    <t xml:space="preserve"> 13/4, 24/4,  7/5, 28/5, 9/6, 19/6, 3/7, 22/7, 5/8, 12/8, 4/9</t>
  </si>
  <si>
    <t>Stomp 400 SC</t>
  </si>
  <si>
    <t>pendimethalin</t>
  </si>
  <si>
    <t xml:space="preserve"> 13/4,</t>
  </si>
  <si>
    <t>Wing P, 212,5-250 g/l</t>
  </si>
  <si>
    <t>dimethenamide-P/ pendimethalin</t>
  </si>
  <si>
    <t>2,500 l/ha</t>
  </si>
  <si>
    <t>26,000 l</t>
  </si>
  <si>
    <t xml:space="preserve">  13/4,</t>
  </si>
  <si>
    <t>Agrichem Asulem 2</t>
  </si>
  <si>
    <t>asulam</t>
  </si>
  <si>
    <t>2,000 l/ha</t>
  </si>
  <si>
    <t>41,600 l</t>
  </si>
  <si>
    <t xml:space="preserve">  1/5, 3/7</t>
  </si>
  <si>
    <t>?</t>
  </si>
  <si>
    <t>Goltix SC</t>
  </si>
  <si>
    <t>metamitron</t>
  </si>
  <si>
    <t>0,500-2,000 l/ha</t>
  </si>
  <si>
    <t xml:space="preserve">  1/5,  2/6, 19/6, 25/6, 29/7</t>
  </si>
  <si>
    <t>Kompaan</t>
  </si>
  <si>
    <t>paraffine olie</t>
  </si>
  <si>
    <t>4,000-6,000 l/ha</t>
  </si>
  <si>
    <t>426,400 l</t>
  </si>
  <si>
    <t xml:space="preserve">   1/5, 20/5, 2/6,  14/6 , 25/6, 8/7, 17/7, 29/7, 5/8, 19/8,</t>
  </si>
  <si>
    <t>Sumicidin Super</t>
  </si>
  <si>
    <t>esfenvaleraat</t>
  </si>
  <si>
    <t>insecticide</t>
  </si>
  <si>
    <t>0,300-0,400 l/ha</t>
  </si>
  <si>
    <t>36,400 l</t>
  </si>
  <si>
    <t xml:space="preserve">   7/5, 20/5, 2/6,  9/6,  25/6, 3/7, 17/7, 29/7,  5/8,  4/9</t>
  </si>
  <si>
    <t>Tridex DG</t>
  </si>
  <si>
    <t>mancozeb</t>
  </si>
  <si>
    <t>fungicide</t>
  </si>
  <si>
    <t>2,000 kg/ha</t>
  </si>
  <si>
    <t>166,4 kg</t>
  </si>
  <si>
    <t xml:space="preserve">   7/5, 20/5, 2/6, 14/6 , 8/7,  22/7, 29/7,   5/8,</t>
  </si>
  <si>
    <t>Dithane DG Newtec</t>
  </si>
  <si>
    <t xml:space="preserve">41,600 kg </t>
  </si>
  <si>
    <t xml:space="preserve">   12/5, 28/5</t>
  </si>
  <si>
    <t>Luna Sensation</t>
  </si>
  <si>
    <t>trifloxystrobin/ fluopyram (250/250 g/l)</t>
  </si>
  <si>
    <t>0,300 l/ha</t>
  </si>
  <si>
    <t>3,120 l</t>
  </si>
  <si>
    <t xml:space="preserve">    12/5,</t>
  </si>
  <si>
    <t>Sumi Alpha 2.5 EC</t>
  </si>
  <si>
    <t>28,08 l</t>
  </si>
  <si>
    <t xml:space="preserve"> 12/5, 28/5, 19/6,    8/7, 22/7, 5/8, 12/8, 19/8, </t>
  </si>
  <si>
    <t>Fusilade Max</t>
  </si>
  <si>
    <t>fluazifop-P-butyl</t>
  </si>
  <si>
    <t>1,900 l/ha</t>
  </si>
  <si>
    <t>19,760 l</t>
  </si>
  <si>
    <t>17/5,</t>
  </si>
  <si>
    <t>Goltix Queen</t>
  </si>
  <si>
    <t>metamitron/ quinmerac 525-40 g/l</t>
  </si>
  <si>
    <t>1,000 l/ha</t>
  </si>
  <si>
    <t>20,800 l</t>
  </si>
  <si>
    <t>20/5, 28/5</t>
  </si>
  <si>
    <t>Milcozeb DG</t>
  </si>
  <si>
    <t>2000 kg/ha</t>
  </si>
  <si>
    <t>41,6 kg</t>
  </si>
  <si>
    <t>9/6, 25/6</t>
  </si>
  <si>
    <t>Bettix SC</t>
  </si>
  <si>
    <t>0,500-1,000 l/ha</t>
  </si>
  <si>
    <t xml:space="preserve"> 14/6, 3/7 , 17/7 , 5/8, 12/8 , 19/8                     </t>
  </si>
  <si>
    <t>Gazelle</t>
  </si>
  <si>
    <t>acetamiprid</t>
  </si>
  <si>
    <t>0,100-0,230 kg/ha</t>
  </si>
  <si>
    <t>5,824 kg</t>
  </si>
  <si>
    <t>14/6, 16/7,  4/9</t>
  </si>
  <si>
    <t>Antilop</t>
  </si>
  <si>
    <t>0,200-0,230 kg/ha</t>
  </si>
  <si>
    <t>4,472 kg</t>
  </si>
  <si>
    <t>19/6, 22/7,</t>
  </si>
  <si>
    <t>Penncozeb DG</t>
  </si>
  <si>
    <t>124,8 kg</t>
  </si>
  <si>
    <t xml:space="preserve">19/6, 3/7, 17/7, 5/8, 12/8, 19/8, </t>
  </si>
  <si>
    <t>Folicur SC</t>
  </si>
  <si>
    <t>tebuconazool</t>
  </si>
  <si>
    <t>0,320 l/ha</t>
  </si>
  <si>
    <t>3,328 l</t>
  </si>
  <si>
    <t>Luna Experience</t>
  </si>
  <si>
    <t>fluopyram/ tebuconazool (200/200 g/l</t>
  </si>
  <si>
    <t>0,500 l/ha</t>
  </si>
  <si>
    <t>5,200 l</t>
  </si>
  <si>
    <t xml:space="preserve">22/7, </t>
  </si>
  <si>
    <t>Flint</t>
  </si>
  <si>
    <t>trifloxystrobin</t>
  </si>
  <si>
    <t>0,200-0,400 kg/ha</t>
  </si>
  <si>
    <t>10,400 kg</t>
  </si>
  <si>
    <t>22/7, 29/7, 5/8</t>
  </si>
  <si>
    <t>Goltex WG</t>
  </si>
  <si>
    <t>0,500 kg/ha</t>
  </si>
  <si>
    <t>5,200 kg</t>
  </si>
  <si>
    <t>Folicur</t>
  </si>
  <si>
    <t>0,550 kg/ha</t>
  </si>
  <si>
    <t>5,720 kg</t>
  </si>
  <si>
    <t>Rudis</t>
  </si>
  <si>
    <t>prothioconazool</t>
  </si>
  <si>
    <t>1,250 l/ha</t>
  </si>
  <si>
    <t>13,000 l</t>
  </si>
  <si>
    <t xml:space="preserve">5/8. </t>
  </si>
  <si>
    <t>werkzame</t>
  </si>
  <si>
    <t>OPTELLING 2021</t>
  </si>
  <si>
    <t>WERKZAME STOFFEN IN MIDDELEN</t>
  </si>
  <si>
    <t>stof per kg/l</t>
  </si>
  <si>
    <t>LELIES</t>
  </si>
  <si>
    <t>smeer en paraffineolien</t>
  </si>
  <si>
    <r>
      <rPr>
        <sz val="11"/>
        <color rgb="FF000000"/>
        <rFont val="Calibri"/>
        <family val="2"/>
        <charset val="1"/>
      </rPr>
      <t>metramiton ( in liter en kg)</t>
    </r>
    <r>
      <rPr>
        <sz val="11"/>
        <color rgb="FFFF0000"/>
        <rFont val="Calibri"/>
        <family val="2"/>
        <charset val="1"/>
      </rPr>
      <t xml:space="preserve"> </t>
    </r>
  </si>
  <si>
    <t>trifloxystrobin/ fluopyram</t>
  </si>
  <si>
    <t>metamitron/ quinmerac</t>
  </si>
  <si>
    <t xml:space="preserve">tebuconazool  </t>
  </si>
  <si>
    <t>fluopyram/ tebuconazool</t>
  </si>
  <si>
    <t>PESTICIDEN IN KILO'S</t>
  </si>
  <si>
    <t>PARRAFINE OLIE</t>
  </si>
  <si>
    <t>X</t>
  </si>
  <si>
    <t>smeerolien</t>
  </si>
  <si>
    <t>LELIES 2021</t>
  </si>
  <si>
    <t>X  (2x)</t>
  </si>
  <si>
    <t xml:space="preserve">  </t>
  </si>
  <si>
    <t xml:space="preserve">   </t>
  </si>
  <si>
    <t>X (2x)</t>
  </si>
  <si>
    <t>X(2X)</t>
  </si>
  <si>
    <t>olien in geel blok</t>
  </si>
  <si>
    <t>overige middelen chemische middelen</t>
  </si>
  <si>
    <t>ONTBREKENDE DATA</t>
  </si>
  <si>
    <t>hartritme</t>
  </si>
  <si>
    <t>vluchtig</t>
  </si>
  <si>
    <t>DATUMS</t>
  </si>
  <si>
    <t>ONTBREKENDE DATUMS</t>
  </si>
  <si>
    <t>14/8, 23/8, 31/8, 6/9, 14/9, 21/9, 4/10, 16/10</t>
  </si>
  <si>
    <t>WERKZAME STOF</t>
  </si>
  <si>
    <t>PER HECTARE</t>
  </si>
  <si>
    <t>PERCENTAGE</t>
  </si>
  <si>
    <t>Lelies 2021</t>
  </si>
  <si>
    <t>VLUCHTIGE STOF</t>
  </si>
  <si>
    <t>HARTRITMESTOORNIS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</si>
</sst>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2F5597"/>
      <name val="Calibri"/>
      <family val="2"/>
      <charset val="1"/>
    </font>
    <font>
      <b/>
      <sz val="11"/>
      <color rgb="FF00B05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843C0B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0" fillId="0" borderId="0" xfId="0" applyNumberFormat="1" applyAlignment="1">
      <alignment horizontal="left"/>
    </xf>
    <xf numFmtId="14" fontId="0" fillId="0" borderId="0" xfId="0" applyNumberFormat="1"/>
    <xf numFmtId="0" fontId="4" fillId="0" borderId="0" xfId="0" applyFont="1"/>
    <xf numFmtId="0" fontId="4" fillId="2" borderId="0" xfId="0" applyFont="1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5" fillId="2" borderId="0" xfId="0" applyFont="1" applyFill="1"/>
    <xf numFmtId="0" fontId="5" fillId="0" borderId="0" xfId="0" applyFont="1"/>
    <xf numFmtId="0" fontId="6" fillId="0" borderId="0" xfId="0" applyFont="1"/>
    <xf numFmtId="15" fontId="0" fillId="0" borderId="0" xfId="0" applyNumberFormat="1"/>
    <xf numFmtId="0" fontId="8" fillId="0" borderId="0" xfId="0" applyFont="1"/>
    <xf numFmtId="4" fontId="0" fillId="0" borderId="0" xfId="0" applyNumberForma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0" fontId="9" fillId="0" borderId="0" xfId="0" applyFont="1"/>
    <xf numFmtId="0" fontId="7" fillId="0" borderId="0" xfId="0" applyFont="1"/>
    <xf numFmtId="16" fontId="1" fillId="0" borderId="0" xfId="0" applyNumberFormat="1" applyFont="1"/>
    <xf numFmtId="0" fontId="0" fillId="2" borderId="0" xfId="0" applyFill="1"/>
    <xf numFmtId="16" fontId="1" fillId="0" borderId="0" xfId="0" applyNumberFormat="1" applyFont="1" applyAlignment="1">
      <alignment horizontal="left"/>
    </xf>
    <xf numFmtId="0" fontId="8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left"/>
    </xf>
    <xf numFmtId="0" fontId="8" fillId="4" borderId="0" xfId="0" applyFont="1" applyFill="1" applyAlignment="1">
      <alignment horizontal="left"/>
    </xf>
    <xf numFmtId="9" fontId="1" fillId="0" borderId="0" xfId="0" applyNumberFormat="1" applyFont="1"/>
    <xf numFmtId="0" fontId="10" fillId="0" borderId="0" xfId="0" applyFont="1"/>
    <xf numFmtId="14" fontId="8" fillId="0" borderId="0" xfId="0" applyNumberFormat="1" applyFont="1"/>
    <xf numFmtId="10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D7D31"/>
      <rgbColor rgb="FF666699"/>
      <rgbColor rgb="FF969696"/>
      <rgbColor rgb="FF003366"/>
      <rgbColor rgb="FF00B050"/>
      <rgbColor rgb="FF003300"/>
      <rgbColor rgb="FF333300"/>
      <rgbColor rgb="FF843C0B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topLeftCell="B4" zoomScale="84" zoomScaleNormal="84" workbookViewId="0">
      <selection activeCell="C61" sqref="C61"/>
    </sheetView>
  </sheetViews>
  <sheetFormatPr defaultColWidth="8.5703125" defaultRowHeight="15" x14ac:dyDescent="0.25"/>
  <cols>
    <col min="1" max="1" width="19.5703125" customWidth="1"/>
    <col min="2" max="2" width="40.140625" customWidth="1"/>
    <col min="3" max="3" width="14.140625" customWidth="1"/>
    <col min="4" max="4" width="8.140625" customWidth="1"/>
    <col min="5" max="5" width="16.42578125" customWidth="1"/>
    <col min="6" max="6" width="14.7109375" customWidth="1"/>
    <col min="7" max="7" width="13.42578125" bestFit="1" customWidth="1"/>
    <col min="8" max="8" width="14.85546875" bestFit="1" customWidth="1"/>
    <col min="9" max="9" width="13.42578125" customWidth="1"/>
    <col min="10" max="10" width="16.7109375" customWidth="1"/>
  </cols>
  <sheetData>
    <row r="1" spans="1:8" ht="15.75" x14ac:dyDescent="0.25">
      <c r="A1" s="2" t="s">
        <v>7</v>
      </c>
    </row>
    <row r="2" spans="1:8" x14ac:dyDescent="0.25">
      <c r="A2" s="1" t="s">
        <v>0</v>
      </c>
      <c r="B2" s="1" t="s">
        <v>161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5" spans="1:8" x14ac:dyDescent="0.25">
      <c r="A5" t="s">
        <v>8</v>
      </c>
      <c r="B5" t="s">
        <v>9</v>
      </c>
      <c r="C5" s="3" t="s">
        <v>10</v>
      </c>
      <c r="D5" s="1" t="s">
        <v>11</v>
      </c>
      <c r="E5" t="s">
        <v>12</v>
      </c>
      <c r="F5" t="s">
        <v>13</v>
      </c>
      <c r="G5" s="5">
        <v>37701</v>
      </c>
      <c r="H5" s="5">
        <v>45230</v>
      </c>
    </row>
    <row r="6" spans="1:8" x14ac:dyDescent="0.25">
      <c r="A6" t="s">
        <v>15</v>
      </c>
      <c r="B6" t="s">
        <v>16</v>
      </c>
      <c r="C6" s="6" t="s">
        <v>17</v>
      </c>
      <c r="E6" t="s">
        <v>18</v>
      </c>
      <c r="F6" t="s">
        <v>19</v>
      </c>
      <c r="G6" s="5">
        <v>42706</v>
      </c>
      <c r="H6" s="5">
        <v>45275</v>
      </c>
    </row>
    <row r="7" spans="1:8" x14ac:dyDescent="0.25">
      <c r="A7" t="s">
        <v>21</v>
      </c>
      <c r="B7" t="s">
        <v>16</v>
      </c>
      <c r="C7" s="6" t="s">
        <v>17</v>
      </c>
      <c r="E7" t="s">
        <v>18</v>
      </c>
      <c r="F7" t="s">
        <v>19</v>
      </c>
      <c r="G7" s="5">
        <v>40592</v>
      </c>
      <c r="H7" s="5">
        <v>45275</v>
      </c>
    </row>
    <row r="8" spans="1:8" x14ac:dyDescent="0.25">
      <c r="A8" t="s">
        <v>23</v>
      </c>
      <c r="B8" t="s">
        <v>24</v>
      </c>
      <c r="C8" s="6" t="s">
        <v>17</v>
      </c>
      <c r="E8" t="s">
        <v>25</v>
      </c>
      <c r="F8" t="s">
        <v>26</v>
      </c>
      <c r="G8" s="5">
        <v>43532</v>
      </c>
      <c r="H8" s="5">
        <v>46004</v>
      </c>
    </row>
    <row r="9" spans="1:8" x14ac:dyDescent="0.25">
      <c r="A9" t="s">
        <v>27</v>
      </c>
      <c r="B9" t="s">
        <v>28</v>
      </c>
      <c r="C9" s="7"/>
      <c r="E9" t="s">
        <v>29</v>
      </c>
      <c r="F9" s="8" t="s">
        <v>30</v>
      </c>
      <c r="G9" s="5">
        <v>34861</v>
      </c>
      <c r="H9" s="5">
        <v>45291</v>
      </c>
    </row>
    <row r="10" spans="1:8" x14ac:dyDescent="0.25">
      <c r="A10" t="s">
        <v>32</v>
      </c>
      <c r="B10" t="s">
        <v>33</v>
      </c>
      <c r="C10" s="6" t="s">
        <v>17</v>
      </c>
      <c r="E10" t="s">
        <v>18</v>
      </c>
      <c r="F10" t="s">
        <v>19</v>
      </c>
      <c r="G10" s="5">
        <v>33281</v>
      </c>
      <c r="H10" s="5">
        <v>45292</v>
      </c>
    </row>
    <row r="11" spans="1:8" x14ac:dyDescent="0.25">
      <c r="A11" t="s">
        <v>35</v>
      </c>
      <c r="B11" t="s">
        <v>36</v>
      </c>
      <c r="C11" s="6" t="s">
        <v>17</v>
      </c>
      <c r="E11" t="s">
        <v>37</v>
      </c>
      <c r="F11" s="8" t="s">
        <v>38</v>
      </c>
      <c r="G11" s="5">
        <v>42213</v>
      </c>
      <c r="H11" s="5">
        <v>44986</v>
      </c>
    </row>
    <row r="12" spans="1:8" x14ac:dyDescent="0.25">
      <c r="A12" t="s">
        <v>40</v>
      </c>
      <c r="B12" t="s">
        <v>41</v>
      </c>
      <c r="C12" s="6" t="s">
        <v>17</v>
      </c>
      <c r="E12" t="s">
        <v>42</v>
      </c>
      <c r="F12" s="9" t="s">
        <v>43</v>
      </c>
      <c r="G12" s="10" t="s">
        <v>45</v>
      </c>
      <c r="H12" s="5">
        <v>44425</v>
      </c>
    </row>
    <row r="13" spans="1:8" x14ac:dyDescent="0.25">
      <c r="A13" t="s">
        <v>46</v>
      </c>
      <c r="B13" t="s">
        <v>47</v>
      </c>
      <c r="C13" s="6" t="s">
        <v>17</v>
      </c>
      <c r="E13" t="s">
        <v>48</v>
      </c>
      <c r="F13" s="8" t="s">
        <v>43</v>
      </c>
      <c r="G13" s="5">
        <v>38366</v>
      </c>
      <c r="H13" s="5">
        <v>46266</v>
      </c>
    </row>
    <row r="14" spans="1:8" x14ac:dyDescent="0.25">
      <c r="A14" t="s">
        <v>50</v>
      </c>
      <c r="B14" t="s">
        <v>51</v>
      </c>
      <c r="C14" s="11"/>
      <c r="E14" t="s">
        <v>52</v>
      </c>
      <c r="F14" s="8" t="s">
        <v>53</v>
      </c>
      <c r="G14" s="5">
        <v>42433</v>
      </c>
      <c r="H14" s="5">
        <v>45291</v>
      </c>
    </row>
    <row r="15" spans="1:8" x14ac:dyDescent="0.25">
      <c r="A15" t="s">
        <v>55</v>
      </c>
      <c r="B15" t="s">
        <v>56</v>
      </c>
      <c r="C15" s="12" t="s">
        <v>57</v>
      </c>
      <c r="E15" t="s">
        <v>58</v>
      </c>
      <c r="F15" s="8" t="s">
        <v>59</v>
      </c>
      <c r="G15" s="5">
        <v>32554</v>
      </c>
      <c r="H15" s="5">
        <v>45261</v>
      </c>
    </row>
    <row r="16" spans="1:8" x14ac:dyDescent="0.25">
      <c r="A16" t="s">
        <v>61</v>
      </c>
      <c r="B16" t="s">
        <v>62</v>
      </c>
      <c r="C16" s="13" t="s">
        <v>63</v>
      </c>
      <c r="E16" t="s">
        <v>64</v>
      </c>
      <c r="F16" s="8" t="s">
        <v>65</v>
      </c>
      <c r="G16" s="32">
        <v>38899</v>
      </c>
      <c r="H16" s="14">
        <v>44565</v>
      </c>
    </row>
    <row r="17" spans="1:8" x14ac:dyDescent="0.25">
      <c r="A17" t="s">
        <v>67</v>
      </c>
      <c r="B17" t="s">
        <v>62</v>
      </c>
      <c r="C17" s="13" t="s">
        <v>63</v>
      </c>
      <c r="E17" t="s">
        <v>64</v>
      </c>
      <c r="F17" s="8" t="s">
        <v>68</v>
      </c>
      <c r="G17" s="32">
        <v>38899</v>
      </c>
      <c r="H17" s="14">
        <v>44565</v>
      </c>
    </row>
    <row r="18" spans="1:8" x14ac:dyDescent="0.25">
      <c r="A18" t="s">
        <v>70</v>
      </c>
      <c r="B18" t="s">
        <v>71</v>
      </c>
      <c r="C18" s="13" t="s">
        <v>63</v>
      </c>
      <c r="E18" t="s">
        <v>72</v>
      </c>
      <c r="F18" s="8" t="s">
        <v>73</v>
      </c>
      <c r="G18" s="5">
        <v>41761</v>
      </c>
      <c r="H18" s="5">
        <v>45170</v>
      </c>
    </row>
    <row r="19" spans="1:8" x14ac:dyDescent="0.25">
      <c r="A19" t="s">
        <v>75</v>
      </c>
      <c r="B19" t="s">
        <v>56</v>
      </c>
      <c r="C19" s="12" t="s">
        <v>57</v>
      </c>
      <c r="E19" t="s">
        <v>58</v>
      </c>
      <c r="F19" s="8" t="s">
        <v>76</v>
      </c>
      <c r="G19" s="5">
        <v>42174</v>
      </c>
      <c r="H19" s="5">
        <v>45261</v>
      </c>
    </row>
    <row r="20" spans="1:8" x14ac:dyDescent="0.25">
      <c r="A20" t="s">
        <v>78</v>
      </c>
      <c r="B20" t="s">
        <v>79</v>
      </c>
      <c r="C20" s="6" t="s">
        <v>17</v>
      </c>
      <c r="E20" t="s">
        <v>80</v>
      </c>
      <c r="F20" s="8" t="s">
        <v>81</v>
      </c>
      <c r="G20" s="5">
        <v>38030</v>
      </c>
      <c r="H20" s="5">
        <v>44986</v>
      </c>
    </row>
    <row r="21" spans="1:8" x14ac:dyDescent="0.25">
      <c r="A21" t="s">
        <v>83</v>
      </c>
      <c r="B21" t="s">
        <v>84</v>
      </c>
      <c r="C21" s="6" t="s">
        <v>17</v>
      </c>
      <c r="E21" t="s">
        <v>85</v>
      </c>
      <c r="F21" s="8" t="s">
        <v>86</v>
      </c>
      <c r="G21" s="5">
        <v>41614</v>
      </c>
      <c r="H21" s="5">
        <v>45535</v>
      </c>
    </row>
    <row r="22" spans="1:8" x14ac:dyDescent="0.25">
      <c r="A22" t="s">
        <v>88</v>
      </c>
      <c r="B22" t="s">
        <v>62</v>
      </c>
      <c r="C22" s="6" t="s">
        <v>63</v>
      </c>
      <c r="E22" t="s">
        <v>89</v>
      </c>
      <c r="F22" s="8" t="s">
        <v>90</v>
      </c>
      <c r="G22" s="32">
        <v>38899</v>
      </c>
      <c r="H22" s="14">
        <v>44565</v>
      </c>
    </row>
    <row r="23" spans="1:8" x14ac:dyDescent="0.25">
      <c r="A23" t="s">
        <v>92</v>
      </c>
      <c r="B23" t="s">
        <v>47</v>
      </c>
      <c r="C23" s="6" t="s">
        <v>17</v>
      </c>
      <c r="E23" t="s">
        <v>93</v>
      </c>
      <c r="F23" s="8" t="s">
        <v>59</v>
      </c>
      <c r="G23" s="5">
        <v>34677</v>
      </c>
      <c r="H23" s="14">
        <v>46357</v>
      </c>
    </row>
    <row r="24" spans="1:8" x14ac:dyDescent="0.25">
      <c r="A24" t="s">
        <v>95</v>
      </c>
      <c r="B24" t="s">
        <v>96</v>
      </c>
      <c r="C24" s="12" t="s">
        <v>57</v>
      </c>
      <c r="E24" t="s">
        <v>97</v>
      </c>
      <c r="F24" s="8" t="s">
        <v>98</v>
      </c>
      <c r="G24" s="5">
        <v>38800</v>
      </c>
      <c r="H24" s="5">
        <v>45658</v>
      </c>
    </row>
    <row r="25" spans="1:8" x14ac:dyDescent="0.25">
      <c r="A25" t="s">
        <v>100</v>
      </c>
      <c r="B25" t="s">
        <v>96</v>
      </c>
      <c r="C25" s="12" t="s">
        <v>57</v>
      </c>
      <c r="E25" t="s">
        <v>101</v>
      </c>
      <c r="F25" s="8" t="s">
        <v>102</v>
      </c>
      <c r="G25" s="5">
        <v>43903</v>
      </c>
      <c r="H25" s="5">
        <v>45658</v>
      </c>
    </row>
    <row r="26" spans="1:8" x14ac:dyDescent="0.25">
      <c r="A26" t="s">
        <v>104</v>
      </c>
      <c r="B26" t="s">
        <v>62</v>
      </c>
      <c r="C26" s="13" t="s">
        <v>63</v>
      </c>
      <c r="E26" t="s">
        <v>64</v>
      </c>
      <c r="F26" s="8" t="s">
        <v>105</v>
      </c>
      <c r="G26" s="32">
        <v>38899</v>
      </c>
      <c r="H26" s="14">
        <v>44565</v>
      </c>
    </row>
    <row r="27" spans="1:8" x14ac:dyDescent="0.25">
      <c r="A27" t="s">
        <v>107</v>
      </c>
      <c r="B27" t="s">
        <v>108</v>
      </c>
      <c r="C27" s="13" t="s">
        <v>63</v>
      </c>
      <c r="E27" t="s">
        <v>109</v>
      </c>
      <c r="F27" s="8" t="s">
        <v>110</v>
      </c>
      <c r="G27" s="5">
        <v>39542</v>
      </c>
      <c r="H27" s="5">
        <v>45992</v>
      </c>
    </row>
    <row r="28" spans="1:8" x14ac:dyDescent="0.25">
      <c r="A28" t="s">
        <v>111</v>
      </c>
      <c r="B28" t="s">
        <v>112</v>
      </c>
      <c r="C28" s="13" t="s">
        <v>63</v>
      </c>
      <c r="E28" t="s">
        <v>113</v>
      </c>
      <c r="F28" s="8" t="s">
        <v>114</v>
      </c>
      <c r="G28" s="5">
        <v>42097</v>
      </c>
      <c r="H28" s="5">
        <v>45535</v>
      </c>
    </row>
    <row r="29" spans="1:8" x14ac:dyDescent="0.25">
      <c r="A29" t="s">
        <v>116</v>
      </c>
      <c r="B29" t="s">
        <v>117</v>
      </c>
      <c r="C29" s="13" t="s">
        <v>63</v>
      </c>
      <c r="E29" t="s">
        <v>118</v>
      </c>
      <c r="F29" s="8" t="s">
        <v>119</v>
      </c>
      <c r="G29" s="5">
        <v>37344</v>
      </c>
      <c r="H29" s="5">
        <v>45474</v>
      </c>
    </row>
    <row r="30" spans="1:8" x14ac:dyDescent="0.25">
      <c r="A30" s="15" t="s">
        <v>121</v>
      </c>
      <c r="B30" s="15" t="s">
        <v>47</v>
      </c>
      <c r="C30" s="13" t="s">
        <v>17</v>
      </c>
      <c r="E30" t="s">
        <v>122</v>
      </c>
      <c r="F30" s="8" t="s">
        <v>123</v>
      </c>
      <c r="G30" s="5">
        <v>34071</v>
      </c>
      <c r="H30" s="5">
        <v>46266</v>
      </c>
    </row>
    <row r="31" spans="1:8" x14ac:dyDescent="0.25">
      <c r="A31" t="s">
        <v>124</v>
      </c>
      <c r="B31" t="s">
        <v>108</v>
      </c>
      <c r="C31" s="13" t="s">
        <v>63</v>
      </c>
      <c r="E31" t="s">
        <v>125</v>
      </c>
      <c r="F31" s="8" t="s">
        <v>126</v>
      </c>
      <c r="G31" s="5">
        <v>35510</v>
      </c>
      <c r="H31" s="5">
        <v>45992</v>
      </c>
    </row>
    <row r="32" spans="1:8" x14ac:dyDescent="0.25">
      <c r="A32" t="s">
        <v>127</v>
      </c>
      <c r="B32" t="s">
        <v>128</v>
      </c>
      <c r="C32" s="13" t="s">
        <v>63</v>
      </c>
      <c r="E32" t="s">
        <v>129</v>
      </c>
      <c r="F32" t="s">
        <v>130</v>
      </c>
      <c r="G32" s="5">
        <v>39371</v>
      </c>
      <c r="H32" s="5">
        <v>45108</v>
      </c>
    </row>
    <row r="34" spans="1:12" x14ac:dyDescent="0.25">
      <c r="G34" s="31" t="s">
        <v>132</v>
      </c>
    </row>
    <row r="35" spans="1:12" x14ac:dyDescent="0.25">
      <c r="A35" s="1" t="s">
        <v>133</v>
      </c>
      <c r="B35" s="1" t="s">
        <v>134</v>
      </c>
      <c r="G35" s="31" t="s">
        <v>135</v>
      </c>
    </row>
    <row r="36" spans="1:12" x14ac:dyDescent="0.25">
      <c r="A36" s="1" t="s">
        <v>136</v>
      </c>
      <c r="B36" t="s">
        <v>9</v>
      </c>
      <c r="F36" s="8">
        <v>312</v>
      </c>
      <c r="G36" s="25">
        <v>0.1</v>
      </c>
      <c r="H36" s="8">
        <v>31.2</v>
      </c>
      <c r="I36" s="8"/>
      <c r="L36" s="8"/>
    </row>
    <row r="37" spans="1:12" x14ac:dyDescent="0.25">
      <c r="B37" t="s">
        <v>16</v>
      </c>
      <c r="F37" s="8">
        <v>62.4</v>
      </c>
      <c r="G37" s="8">
        <v>0.36</v>
      </c>
      <c r="H37" s="8">
        <f>F37*G37</f>
        <v>22.463999999999999</v>
      </c>
      <c r="I37" s="8"/>
      <c r="L37" s="8"/>
    </row>
    <row r="38" spans="1:12" x14ac:dyDescent="0.25">
      <c r="B38" t="s">
        <v>24</v>
      </c>
      <c r="F38" s="8">
        <v>15.6</v>
      </c>
      <c r="G38" s="8">
        <v>0.4</v>
      </c>
      <c r="H38" s="8">
        <f>F38*G38</f>
        <v>6.24</v>
      </c>
      <c r="I38" s="8"/>
      <c r="L38" s="8"/>
    </row>
    <row r="39" spans="1:12" x14ac:dyDescent="0.25">
      <c r="B39" t="s">
        <v>137</v>
      </c>
      <c r="F39" s="8">
        <v>884</v>
      </c>
      <c r="G39" s="26">
        <v>0.96</v>
      </c>
      <c r="H39" s="8">
        <v>848.64</v>
      </c>
      <c r="I39" s="8"/>
      <c r="L39" s="8"/>
    </row>
    <row r="40" spans="1:12" x14ac:dyDescent="0.25">
      <c r="B40" t="s">
        <v>33</v>
      </c>
      <c r="F40" s="8">
        <v>31.2</v>
      </c>
      <c r="G40" s="8">
        <v>0.4</v>
      </c>
      <c r="H40" s="8">
        <f>F40*G40</f>
        <v>12.48</v>
      </c>
      <c r="I40" s="8"/>
      <c r="L40" s="8"/>
    </row>
    <row r="41" spans="1:12" x14ac:dyDescent="0.25">
      <c r="B41" t="s">
        <v>36</v>
      </c>
      <c r="F41" s="8">
        <v>26</v>
      </c>
      <c r="G41" s="8">
        <v>0.41199999999999998</v>
      </c>
      <c r="H41" s="8">
        <f>F41*G41</f>
        <v>10.712</v>
      </c>
      <c r="I41" s="8"/>
      <c r="L41" s="8"/>
    </row>
    <row r="42" spans="1:12" x14ac:dyDescent="0.25">
      <c r="B42" t="s">
        <v>41</v>
      </c>
      <c r="F42" s="8">
        <v>41.6</v>
      </c>
      <c r="G42" s="8">
        <v>0.4</v>
      </c>
      <c r="H42" s="8">
        <f>F42*G42</f>
        <v>16.64</v>
      </c>
      <c r="I42" s="8"/>
      <c r="L42" s="8"/>
    </row>
    <row r="43" spans="1:12" x14ac:dyDescent="0.25">
      <c r="B43" t="s">
        <v>138</v>
      </c>
      <c r="F43" s="8">
        <v>83.2</v>
      </c>
      <c r="G43" s="8">
        <v>0.7</v>
      </c>
      <c r="H43" s="27">
        <v>58.24</v>
      </c>
      <c r="I43" s="8"/>
      <c r="L43" s="8"/>
    </row>
    <row r="44" spans="1:12" x14ac:dyDescent="0.25">
      <c r="B44" t="s">
        <v>56</v>
      </c>
      <c r="F44" s="8">
        <v>64.48</v>
      </c>
      <c r="G44" s="8">
        <v>2.5000000000000001E-2</v>
      </c>
      <c r="H44" s="8">
        <f>F44*G44</f>
        <v>1.6120000000000001</v>
      </c>
      <c r="I44" s="8"/>
      <c r="L44" s="8"/>
    </row>
    <row r="45" spans="1:12" x14ac:dyDescent="0.25">
      <c r="B45" t="s">
        <v>62</v>
      </c>
      <c r="F45" s="8">
        <v>374.4</v>
      </c>
      <c r="G45" s="26">
        <v>0.75</v>
      </c>
      <c r="H45" s="8">
        <v>280.8</v>
      </c>
      <c r="I45" s="8"/>
      <c r="L45" s="8"/>
    </row>
    <row r="46" spans="1:12" x14ac:dyDescent="0.25">
      <c r="B46" t="s">
        <v>139</v>
      </c>
      <c r="F46" s="8">
        <v>3.12</v>
      </c>
      <c r="G46" s="8">
        <v>0.5</v>
      </c>
      <c r="H46" s="8">
        <f>F46*G46</f>
        <v>1.56</v>
      </c>
      <c r="I46" s="8"/>
      <c r="L46" s="8"/>
    </row>
    <row r="47" spans="1:12" x14ac:dyDescent="0.25">
      <c r="B47" t="s">
        <v>79</v>
      </c>
      <c r="F47" s="8">
        <v>19.760000000000002</v>
      </c>
      <c r="G47" s="8">
        <v>0.25</v>
      </c>
      <c r="H47" s="8">
        <f>F47*G47</f>
        <v>4.9400000000000004</v>
      </c>
      <c r="I47" s="8"/>
      <c r="L47" s="8"/>
    </row>
    <row r="48" spans="1:12" x14ac:dyDescent="0.25">
      <c r="B48" t="s">
        <v>140</v>
      </c>
      <c r="F48" s="8">
        <v>20.8</v>
      </c>
      <c r="G48" s="8">
        <v>0.56499999999999995</v>
      </c>
      <c r="H48" s="8">
        <f>F48*G48</f>
        <v>11.751999999999999</v>
      </c>
      <c r="I48" s="8"/>
      <c r="L48" s="8"/>
    </row>
    <row r="49" spans="1:12" x14ac:dyDescent="0.25">
      <c r="B49" t="s">
        <v>96</v>
      </c>
      <c r="F49" s="8">
        <v>10.295999999999999</v>
      </c>
      <c r="G49" s="26">
        <v>0.2</v>
      </c>
      <c r="H49" s="8">
        <v>2.0592000000000001</v>
      </c>
      <c r="I49" s="8"/>
      <c r="L49" s="8"/>
    </row>
    <row r="50" spans="1:12" x14ac:dyDescent="0.25">
      <c r="B50" t="s">
        <v>141</v>
      </c>
      <c r="F50" s="27">
        <v>3.3279999999999998</v>
      </c>
      <c r="G50" s="27">
        <v>0.43</v>
      </c>
      <c r="H50" s="28">
        <f>F50*G50</f>
        <v>1.4310399999999999</v>
      </c>
      <c r="I50" s="8"/>
      <c r="L50" s="8"/>
    </row>
    <row r="51" spans="1:12" x14ac:dyDescent="0.25">
      <c r="B51" t="s">
        <v>142</v>
      </c>
      <c r="F51" s="27">
        <v>5.2</v>
      </c>
      <c r="G51" s="29">
        <v>0.4</v>
      </c>
      <c r="H51" s="27">
        <f>F51*G51</f>
        <v>2.08</v>
      </c>
      <c r="I51" s="8"/>
      <c r="L51" s="8"/>
    </row>
    <row r="52" spans="1:12" x14ac:dyDescent="0.25">
      <c r="B52" t="s">
        <v>117</v>
      </c>
      <c r="F52" s="8">
        <v>10.4</v>
      </c>
      <c r="G52" s="26">
        <v>0.5</v>
      </c>
      <c r="H52" s="8">
        <v>5.2</v>
      </c>
      <c r="I52" s="8"/>
      <c r="L52" s="8"/>
    </row>
    <row r="53" spans="1:12" x14ac:dyDescent="0.25">
      <c r="B53" t="s">
        <v>128</v>
      </c>
      <c r="F53" s="8">
        <v>13</v>
      </c>
      <c r="G53" s="8">
        <v>0.15</v>
      </c>
      <c r="H53" s="8">
        <f>F53*G53</f>
        <v>1.95</v>
      </c>
      <c r="I53" s="8"/>
      <c r="L53" s="8"/>
    </row>
    <row r="54" spans="1:12" x14ac:dyDescent="0.25">
      <c r="F54" s="8"/>
      <c r="G54" s="8"/>
      <c r="H54" s="16">
        <f>SUM(H36:H53)</f>
        <v>1320.0002399999998</v>
      </c>
      <c r="I54" s="8"/>
    </row>
    <row r="55" spans="1:12" x14ac:dyDescent="0.25">
      <c r="F55" s="8"/>
      <c r="G55" s="8"/>
      <c r="H55" s="16"/>
      <c r="I55" s="8"/>
    </row>
    <row r="56" spans="1:12" x14ac:dyDescent="0.25">
      <c r="F56" s="1" t="s">
        <v>4</v>
      </c>
      <c r="G56" s="1" t="s">
        <v>162</v>
      </c>
      <c r="H56" s="17" t="s">
        <v>163</v>
      </c>
      <c r="I56" s="8"/>
    </row>
    <row r="57" spans="1:12" x14ac:dyDescent="0.25">
      <c r="B57" s="1" t="s">
        <v>143</v>
      </c>
      <c r="F57" s="18">
        <v>471.36</v>
      </c>
      <c r="G57" s="19">
        <v>45.32</v>
      </c>
      <c r="H57" s="33">
        <v>0.35699999999999998</v>
      </c>
      <c r="I57" s="8"/>
    </row>
    <row r="58" spans="1:12" x14ac:dyDescent="0.25">
      <c r="B58" s="1" t="s">
        <v>144</v>
      </c>
      <c r="F58" s="18">
        <v>848.64</v>
      </c>
      <c r="G58" s="19">
        <v>81.599999999999994</v>
      </c>
      <c r="H58" s="33">
        <v>0.64300000000000002</v>
      </c>
      <c r="I58" s="8"/>
    </row>
    <row r="59" spans="1:12" x14ac:dyDescent="0.25">
      <c r="B59" s="1" t="s">
        <v>4</v>
      </c>
      <c r="F59" s="18">
        <v>1320</v>
      </c>
      <c r="G59" s="18">
        <v>126.92</v>
      </c>
      <c r="H59" s="30">
        <v>1</v>
      </c>
      <c r="I59" s="8"/>
    </row>
    <row r="60" spans="1:12" x14ac:dyDescent="0.25">
      <c r="H60" s="18"/>
      <c r="I60" s="8"/>
    </row>
    <row r="61" spans="1:12" x14ac:dyDescent="0.25">
      <c r="A61" s="1"/>
    </row>
    <row r="62" spans="1:12" x14ac:dyDescent="0.25">
      <c r="A62" s="1"/>
    </row>
    <row r="63" spans="1:12" x14ac:dyDescent="0.25">
      <c r="F63" s="8"/>
      <c r="G63" s="15"/>
      <c r="H63" s="15"/>
    </row>
    <row r="64" spans="1:12" x14ac:dyDescent="0.25">
      <c r="F64" s="8"/>
      <c r="G64" s="15"/>
      <c r="H64" s="15"/>
    </row>
    <row r="65" spans="2:8" x14ac:dyDescent="0.25">
      <c r="F65" s="8"/>
      <c r="G65" s="15"/>
      <c r="H65" s="15"/>
    </row>
    <row r="66" spans="2:8" x14ac:dyDescent="0.25">
      <c r="F66" s="8"/>
      <c r="G66" s="15"/>
      <c r="H66" s="15"/>
    </row>
    <row r="67" spans="2:8" x14ac:dyDescent="0.25">
      <c r="F67" s="8"/>
      <c r="G67" s="15"/>
      <c r="H67" s="15"/>
    </row>
    <row r="69" spans="2:8" x14ac:dyDescent="0.25">
      <c r="B69" s="1"/>
      <c r="F69" s="18"/>
      <c r="G69" s="20"/>
      <c r="H69" s="20"/>
    </row>
    <row r="70" spans="2:8" x14ac:dyDescent="0.25">
      <c r="B70" s="1"/>
      <c r="E70" s="18"/>
      <c r="F70" s="18"/>
      <c r="G70" s="20"/>
      <c r="H70" s="20"/>
    </row>
    <row r="71" spans="2:8" x14ac:dyDescent="0.25">
      <c r="B71" s="1"/>
      <c r="F71" s="18"/>
      <c r="G71" s="1"/>
      <c r="H71" s="1"/>
    </row>
    <row r="75" spans="2:8" x14ac:dyDescent="0.25">
      <c r="B75" s="21"/>
    </row>
    <row r="76" spans="2:8" x14ac:dyDescent="0.25">
      <c r="B76" s="21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66BBD-F384-43B7-9F26-FD392ED46C08}">
  <dimension ref="A1:L32"/>
  <sheetViews>
    <sheetView workbookViewId="0">
      <selection activeCell="A4" sqref="A4"/>
    </sheetView>
  </sheetViews>
  <sheetFormatPr defaultRowHeight="15" x14ac:dyDescent="0.25"/>
  <cols>
    <col min="1" max="1" width="22.7109375" bestFit="1" customWidth="1"/>
    <col min="2" max="2" width="39.85546875" bestFit="1" customWidth="1"/>
    <col min="3" max="3" width="11" bestFit="1" customWidth="1"/>
    <col min="4" max="4" width="50.7109375" bestFit="1" customWidth="1"/>
  </cols>
  <sheetData>
    <row r="1" spans="1:4" x14ac:dyDescent="0.25">
      <c r="A1" s="31" t="s">
        <v>164</v>
      </c>
    </row>
    <row r="2" spans="1:4" x14ac:dyDescent="0.25">
      <c r="A2" s="31" t="s">
        <v>0</v>
      </c>
      <c r="B2" s="31" t="s">
        <v>161</v>
      </c>
      <c r="C2" s="31" t="s">
        <v>1</v>
      </c>
      <c r="D2" s="31" t="s">
        <v>158</v>
      </c>
    </row>
    <row r="3" spans="1:4" x14ac:dyDescent="0.25">
      <c r="A3" t="s">
        <v>8</v>
      </c>
      <c r="B3" t="s">
        <v>9</v>
      </c>
      <c r="C3" s="3" t="s">
        <v>10</v>
      </c>
      <c r="D3" s="4" t="s">
        <v>14</v>
      </c>
    </row>
    <row r="4" spans="1:4" x14ac:dyDescent="0.25">
      <c r="A4" t="s">
        <v>15</v>
      </c>
      <c r="B4" t="s">
        <v>16</v>
      </c>
      <c r="C4" s="6" t="s">
        <v>17</v>
      </c>
      <c r="D4" s="4" t="s">
        <v>20</v>
      </c>
    </row>
    <row r="5" spans="1:4" x14ac:dyDescent="0.25">
      <c r="A5" t="s">
        <v>21</v>
      </c>
      <c r="B5" t="s">
        <v>16</v>
      </c>
      <c r="C5" s="6" t="s">
        <v>17</v>
      </c>
      <c r="D5" s="4" t="s">
        <v>22</v>
      </c>
    </row>
    <row r="6" spans="1:4" x14ac:dyDescent="0.25">
      <c r="A6" t="s">
        <v>23</v>
      </c>
      <c r="B6" t="s">
        <v>24</v>
      </c>
      <c r="C6" s="6" t="s">
        <v>17</v>
      </c>
      <c r="D6" s="4" t="s">
        <v>22</v>
      </c>
    </row>
    <row r="7" spans="1:4" x14ac:dyDescent="0.25">
      <c r="A7" t="s">
        <v>27</v>
      </c>
      <c r="B7" t="s">
        <v>28</v>
      </c>
      <c r="C7" s="7"/>
      <c r="D7" s="4" t="s">
        <v>31</v>
      </c>
    </row>
    <row r="8" spans="1:4" x14ac:dyDescent="0.25">
      <c r="A8" t="s">
        <v>32</v>
      </c>
      <c r="B8" t="s">
        <v>33</v>
      </c>
      <c r="C8" s="6" t="s">
        <v>17</v>
      </c>
      <c r="D8" s="4" t="s">
        <v>34</v>
      </c>
    </row>
    <row r="9" spans="1:4" x14ac:dyDescent="0.25">
      <c r="A9" t="s">
        <v>35</v>
      </c>
      <c r="B9" t="s">
        <v>36</v>
      </c>
      <c r="C9" s="6" t="s">
        <v>17</v>
      </c>
      <c r="D9" s="4" t="s">
        <v>39</v>
      </c>
    </row>
    <row r="10" spans="1:4" x14ac:dyDescent="0.25">
      <c r="A10" t="s">
        <v>40</v>
      </c>
      <c r="B10" t="s">
        <v>41</v>
      </c>
      <c r="C10" s="6" t="s">
        <v>17</v>
      </c>
      <c r="D10" s="4" t="s">
        <v>44</v>
      </c>
    </row>
    <row r="11" spans="1:4" x14ac:dyDescent="0.25">
      <c r="A11" t="s">
        <v>46</v>
      </c>
      <c r="B11" t="s">
        <v>47</v>
      </c>
      <c r="C11" s="6" t="s">
        <v>17</v>
      </c>
      <c r="D11" t="s">
        <v>49</v>
      </c>
    </row>
    <row r="12" spans="1:4" x14ac:dyDescent="0.25">
      <c r="A12" t="s">
        <v>50</v>
      </c>
      <c r="B12" t="s">
        <v>51</v>
      </c>
      <c r="C12" s="11"/>
      <c r="D12" s="4" t="s">
        <v>54</v>
      </c>
    </row>
    <row r="13" spans="1:4" x14ac:dyDescent="0.25">
      <c r="A13" t="s">
        <v>55</v>
      </c>
      <c r="B13" t="s">
        <v>56</v>
      </c>
      <c r="C13" s="12" t="s">
        <v>57</v>
      </c>
      <c r="D13" s="8" t="s">
        <v>60</v>
      </c>
    </row>
    <row r="14" spans="1:4" x14ac:dyDescent="0.25">
      <c r="A14" t="s">
        <v>61</v>
      </c>
      <c r="B14" t="s">
        <v>62</v>
      </c>
      <c r="C14" s="13" t="s">
        <v>63</v>
      </c>
      <c r="D14" s="8" t="s">
        <v>66</v>
      </c>
    </row>
    <row r="15" spans="1:4" x14ac:dyDescent="0.25">
      <c r="A15" t="s">
        <v>67</v>
      </c>
      <c r="B15" t="s">
        <v>62</v>
      </c>
      <c r="C15" s="13" t="s">
        <v>63</v>
      </c>
      <c r="D15" s="8" t="s">
        <v>69</v>
      </c>
    </row>
    <row r="16" spans="1:4" x14ac:dyDescent="0.25">
      <c r="A16" t="s">
        <v>70</v>
      </c>
      <c r="B16" t="s">
        <v>71</v>
      </c>
      <c r="C16" s="13" t="s">
        <v>63</v>
      </c>
      <c r="D16" s="4" t="s">
        <v>74</v>
      </c>
    </row>
    <row r="17" spans="1:12" x14ac:dyDescent="0.25">
      <c r="A17" t="s">
        <v>75</v>
      </c>
      <c r="B17" t="s">
        <v>56</v>
      </c>
      <c r="C17" s="12" t="s">
        <v>57</v>
      </c>
      <c r="D17" s="8" t="s">
        <v>77</v>
      </c>
    </row>
    <row r="18" spans="1:12" x14ac:dyDescent="0.25">
      <c r="A18" t="s">
        <v>78</v>
      </c>
      <c r="B18" t="s">
        <v>79</v>
      </c>
      <c r="C18" s="6" t="s">
        <v>17</v>
      </c>
      <c r="D18" s="4" t="s">
        <v>82</v>
      </c>
    </row>
    <row r="19" spans="1:12" x14ac:dyDescent="0.25">
      <c r="A19" t="s">
        <v>83</v>
      </c>
      <c r="B19" t="s">
        <v>84</v>
      </c>
      <c r="C19" s="6" t="s">
        <v>17</v>
      </c>
      <c r="D19" s="4" t="s">
        <v>87</v>
      </c>
    </row>
    <row r="20" spans="1:12" x14ac:dyDescent="0.25">
      <c r="A20" t="s">
        <v>88</v>
      </c>
      <c r="B20" t="s">
        <v>62</v>
      </c>
      <c r="C20" s="6" t="s">
        <v>63</v>
      </c>
      <c r="D20" s="8" t="s">
        <v>91</v>
      </c>
    </row>
    <row r="21" spans="1:12" x14ac:dyDescent="0.25">
      <c r="A21" t="s">
        <v>92</v>
      </c>
      <c r="B21" t="s">
        <v>47</v>
      </c>
      <c r="C21" s="6" t="s">
        <v>17</v>
      </c>
      <c r="D21" t="s">
        <v>94</v>
      </c>
    </row>
    <row r="22" spans="1:12" x14ac:dyDescent="0.25">
      <c r="A22" t="s">
        <v>95</v>
      </c>
      <c r="B22" t="s">
        <v>96</v>
      </c>
      <c r="C22" s="12" t="s">
        <v>57</v>
      </c>
      <c r="D22" s="4" t="s">
        <v>99</v>
      </c>
    </row>
    <row r="23" spans="1:12" x14ac:dyDescent="0.25">
      <c r="A23" t="s">
        <v>100</v>
      </c>
      <c r="B23" t="s">
        <v>96</v>
      </c>
      <c r="C23" s="12" t="s">
        <v>57</v>
      </c>
      <c r="D23" s="8" t="s">
        <v>103</v>
      </c>
    </row>
    <row r="24" spans="1:12" x14ac:dyDescent="0.25">
      <c r="A24" t="s">
        <v>104</v>
      </c>
      <c r="B24" t="s">
        <v>62</v>
      </c>
      <c r="C24" s="13" t="s">
        <v>63</v>
      </c>
      <c r="D24" s="4" t="s">
        <v>106</v>
      </c>
    </row>
    <row r="25" spans="1:12" x14ac:dyDescent="0.25">
      <c r="A25" t="s">
        <v>107</v>
      </c>
      <c r="B25" t="s">
        <v>108</v>
      </c>
      <c r="C25" s="13" t="s">
        <v>63</v>
      </c>
      <c r="D25" s="4">
        <v>44759</v>
      </c>
    </row>
    <row r="26" spans="1:12" x14ac:dyDescent="0.25">
      <c r="A26" t="s">
        <v>111</v>
      </c>
      <c r="B26" t="s">
        <v>112</v>
      </c>
      <c r="C26" s="13" t="s">
        <v>63</v>
      </c>
      <c r="D26" s="4" t="s">
        <v>115</v>
      </c>
    </row>
    <row r="27" spans="1:12" x14ac:dyDescent="0.25">
      <c r="A27" t="s">
        <v>116</v>
      </c>
      <c r="B27" t="s">
        <v>117</v>
      </c>
      <c r="C27" s="13" t="s">
        <v>63</v>
      </c>
      <c r="D27" s="8" t="s">
        <v>120</v>
      </c>
    </row>
    <row r="28" spans="1:12" x14ac:dyDescent="0.25">
      <c r="A28" s="15" t="s">
        <v>121</v>
      </c>
      <c r="B28" s="15" t="s">
        <v>47</v>
      </c>
      <c r="C28" s="13" t="s">
        <v>17</v>
      </c>
      <c r="D28" s="4">
        <v>44764</v>
      </c>
    </row>
    <row r="29" spans="1:12" x14ac:dyDescent="0.25">
      <c r="A29" t="s">
        <v>124</v>
      </c>
      <c r="B29" t="s">
        <v>108</v>
      </c>
      <c r="C29" s="13" t="s">
        <v>63</v>
      </c>
      <c r="D29" s="4">
        <v>44764</v>
      </c>
    </row>
    <row r="30" spans="1:12" x14ac:dyDescent="0.25">
      <c r="A30" t="s">
        <v>127</v>
      </c>
      <c r="B30" t="s">
        <v>128</v>
      </c>
      <c r="C30" s="13" t="s">
        <v>63</v>
      </c>
      <c r="D30" s="4" t="s">
        <v>131</v>
      </c>
    </row>
    <row r="31" spans="1:12" x14ac:dyDescent="0.25">
      <c r="E31" s="22"/>
      <c r="F31" s="22"/>
      <c r="G31" s="22"/>
      <c r="H31" s="22"/>
      <c r="I31" s="22"/>
      <c r="J31" s="22"/>
      <c r="K31" s="22"/>
      <c r="L31" s="22"/>
    </row>
    <row r="32" spans="1:12" x14ac:dyDescent="0.25">
      <c r="A32" s="1" t="s">
        <v>159</v>
      </c>
      <c r="B32" s="31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topLeftCell="H1" zoomScale="86" zoomScaleNormal="86" workbookViewId="0"/>
  </sheetViews>
  <sheetFormatPr defaultColWidth="8.5703125" defaultRowHeight="15" x14ac:dyDescent="0.25"/>
  <cols>
    <col min="1" max="1" width="35.5703125" customWidth="1"/>
    <col min="2" max="3" width="8" customWidth="1"/>
    <col min="4" max="7" width="7.7109375" customWidth="1"/>
    <col min="8" max="8" width="7.85546875" customWidth="1"/>
    <col min="9" max="11" width="7.5703125" customWidth="1"/>
    <col min="12" max="13" width="5.5703125" customWidth="1"/>
    <col min="14" max="16" width="6.5703125" customWidth="1"/>
    <col min="17" max="18" width="5" customWidth="1"/>
    <col min="19" max="22" width="6" customWidth="1"/>
    <col min="23" max="23" width="5.85546875" customWidth="1"/>
    <col min="24" max="24" width="7.7109375" customWidth="1"/>
    <col min="25" max="25" width="9.42578125" customWidth="1"/>
    <col min="26" max="26" width="5.85546875" customWidth="1"/>
  </cols>
  <sheetData>
    <row r="1" spans="1:26" x14ac:dyDescent="0.25">
      <c r="A1" s="1" t="s">
        <v>147</v>
      </c>
    </row>
    <row r="2" spans="1:26" x14ac:dyDescent="0.25">
      <c r="A2" s="1" t="s">
        <v>161</v>
      </c>
    </row>
    <row r="3" spans="1:26" x14ac:dyDescent="0.25">
      <c r="B3" s="22">
        <v>44630</v>
      </c>
      <c r="C3" s="22">
        <v>44635</v>
      </c>
      <c r="D3" s="22">
        <v>44664</v>
      </c>
      <c r="E3" s="22">
        <v>44675</v>
      </c>
      <c r="F3" s="22">
        <v>44682</v>
      </c>
      <c r="G3" s="22">
        <v>44688</v>
      </c>
      <c r="H3" s="22">
        <v>44693</v>
      </c>
      <c r="I3" s="22">
        <v>44698</v>
      </c>
      <c r="J3" s="22">
        <v>44701</v>
      </c>
      <c r="K3" s="22">
        <v>44709</v>
      </c>
      <c r="L3" s="22">
        <v>44714</v>
      </c>
      <c r="M3" s="22">
        <v>44721</v>
      </c>
      <c r="N3" s="22">
        <v>44726</v>
      </c>
      <c r="O3" s="22">
        <v>44731</v>
      </c>
      <c r="P3" s="22">
        <v>44737</v>
      </c>
      <c r="Q3" s="22">
        <v>44745</v>
      </c>
      <c r="R3" s="22">
        <v>44750</v>
      </c>
      <c r="S3" s="22">
        <v>44758</v>
      </c>
      <c r="T3" s="22">
        <v>44759</v>
      </c>
      <c r="U3" s="22">
        <v>44764</v>
      </c>
      <c r="V3" s="22">
        <v>44771</v>
      </c>
      <c r="W3" s="22">
        <v>44778</v>
      </c>
      <c r="X3" s="22">
        <v>44785</v>
      </c>
      <c r="Y3" s="22">
        <v>44792</v>
      </c>
      <c r="Z3" s="22">
        <v>44808</v>
      </c>
    </row>
    <row r="4" spans="1:26" x14ac:dyDescent="0.25">
      <c r="A4" t="s">
        <v>9</v>
      </c>
      <c r="B4" s="24" t="s">
        <v>145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t="s">
        <v>16</v>
      </c>
      <c r="B5" s="24"/>
      <c r="C5" s="1" t="s">
        <v>145</v>
      </c>
      <c r="D5" s="1" t="s">
        <v>145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t="s">
        <v>24</v>
      </c>
      <c r="B6" s="24"/>
      <c r="C6" s="1"/>
      <c r="D6" s="1" t="s">
        <v>145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23" t="s">
        <v>146</v>
      </c>
      <c r="B7" s="24"/>
      <c r="C7" s="1"/>
      <c r="D7" s="1" t="s">
        <v>145</v>
      </c>
      <c r="E7" s="1" t="s">
        <v>145</v>
      </c>
      <c r="F7" s="1" t="s">
        <v>145</v>
      </c>
      <c r="G7" s="1" t="s">
        <v>145</v>
      </c>
      <c r="H7" s="1"/>
      <c r="I7" s="1"/>
      <c r="J7" s="1" t="s">
        <v>145</v>
      </c>
      <c r="K7" s="1" t="s">
        <v>145</v>
      </c>
      <c r="L7" s="1" t="s">
        <v>145</v>
      </c>
      <c r="M7" s="1" t="s">
        <v>145</v>
      </c>
      <c r="N7" s="1" t="s">
        <v>145</v>
      </c>
      <c r="O7" s="1" t="s">
        <v>145</v>
      </c>
      <c r="P7" s="1" t="s">
        <v>145</v>
      </c>
      <c r="Q7" s="1" t="s">
        <v>145</v>
      </c>
      <c r="R7" s="1" t="s">
        <v>145</v>
      </c>
      <c r="S7" s="1"/>
      <c r="T7" s="1" t="s">
        <v>145</v>
      </c>
      <c r="U7" s="1" t="s">
        <v>145</v>
      </c>
      <c r="V7" s="1" t="s">
        <v>145</v>
      </c>
      <c r="W7" s="1" t="s">
        <v>148</v>
      </c>
      <c r="X7" s="1" t="s">
        <v>145</v>
      </c>
      <c r="Y7" s="1" t="s">
        <v>145</v>
      </c>
      <c r="Z7" s="1" t="s">
        <v>145</v>
      </c>
    </row>
    <row r="8" spans="1:26" x14ac:dyDescent="0.25">
      <c r="A8" t="s">
        <v>33</v>
      </c>
      <c r="B8" s="24"/>
      <c r="C8" s="1"/>
      <c r="D8" s="1" t="s">
        <v>145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t="s">
        <v>36</v>
      </c>
      <c r="B9" s="24"/>
      <c r="C9" s="1"/>
      <c r="D9" s="1" t="s">
        <v>145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t="s">
        <v>41</v>
      </c>
      <c r="B10" s="24"/>
      <c r="C10" s="1"/>
      <c r="D10" s="1"/>
      <c r="E10" s="1"/>
      <c r="F10" s="1" t="s">
        <v>145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 t="s">
        <v>145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t="s">
        <v>47</v>
      </c>
      <c r="B11" s="1" t="s">
        <v>149</v>
      </c>
      <c r="C11" s="1"/>
      <c r="D11" s="1"/>
      <c r="E11" s="1"/>
      <c r="F11" s="1" t="s">
        <v>145</v>
      </c>
      <c r="G11" s="1"/>
      <c r="H11" s="1"/>
      <c r="I11" s="1"/>
      <c r="J11" s="1"/>
      <c r="K11" s="1"/>
      <c r="L11" s="1" t="s">
        <v>145</v>
      </c>
      <c r="M11" s="1"/>
      <c r="N11" s="1" t="s">
        <v>145</v>
      </c>
      <c r="O11" s="1" t="s">
        <v>145</v>
      </c>
      <c r="P11" s="1" t="s">
        <v>145</v>
      </c>
      <c r="Q11" s="1" t="s">
        <v>145</v>
      </c>
      <c r="R11" s="1"/>
      <c r="S11" s="1"/>
      <c r="T11" s="1" t="s">
        <v>145</v>
      </c>
      <c r="U11" s="1" t="s">
        <v>145</v>
      </c>
      <c r="V11" s="1" t="s">
        <v>145</v>
      </c>
      <c r="W11" s="1" t="s">
        <v>145</v>
      </c>
      <c r="X11" s="1" t="s">
        <v>145</v>
      </c>
      <c r="Y11" s="1" t="s">
        <v>145</v>
      </c>
      <c r="Z11" s="1"/>
    </row>
    <row r="12" spans="1:26" x14ac:dyDescent="0.25">
      <c r="A12" t="s">
        <v>56</v>
      </c>
      <c r="B12" s="18" t="s">
        <v>150</v>
      </c>
      <c r="C12" s="1"/>
      <c r="D12" s="1"/>
      <c r="E12" s="1"/>
      <c r="F12" s="1"/>
      <c r="G12" s="1" t="s">
        <v>145</v>
      </c>
      <c r="H12" s="1" t="s">
        <v>145</v>
      </c>
      <c r="I12" s="1"/>
      <c r="J12" s="1" t="s">
        <v>145</v>
      </c>
      <c r="K12" s="1" t="s">
        <v>145</v>
      </c>
      <c r="L12" s="1" t="s">
        <v>145</v>
      </c>
      <c r="M12" s="1" t="s">
        <v>145</v>
      </c>
      <c r="N12" s="1"/>
      <c r="O12" s="1" t="s">
        <v>145</v>
      </c>
      <c r="P12" s="1" t="s">
        <v>145</v>
      </c>
      <c r="Q12" s="1" t="s">
        <v>145</v>
      </c>
      <c r="R12" s="1" t="s">
        <v>145</v>
      </c>
      <c r="S12" s="1"/>
      <c r="T12" s="1" t="s">
        <v>145</v>
      </c>
      <c r="U12" s="1" t="s">
        <v>145</v>
      </c>
      <c r="V12" s="1" t="s">
        <v>145</v>
      </c>
      <c r="W12" s="1" t="s">
        <v>151</v>
      </c>
      <c r="X12" s="1" t="s">
        <v>145</v>
      </c>
      <c r="Y12" s="1" t="s">
        <v>145</v>
      </c>
      <c r="Z12" s="1" t="s">
        <v>145</v>
      </c>
    </row>
    <row r="13" spans="1:26" x14ac:dyDescent="0.25">
      <c r="A13" t="s">
        <v>62</v>
      </c>
      <c r="B13" s="18" t="s">
        <v>150</v>
      </c>
      <c r="C13" s="1"/>
      <c r="D13" s="1"/>
      <c r="E13" s="1"/>
      <c r="F13" s="1"/>
      <c r="G13" s="1" t="s">
        <v>145</v>
      </c>
      <c r="H13" s="1" t="s">
        <v>145</v>
      </c>
      <c r="I13" s="1"/>
      <c r="J13" s="1" t="s">
        <v>145</v>
      </c>
      <c r="K13" s="1" t="s">
        <v>145</v>
      </c>
      <c r="L13" s="1" t="s">
        <v>145</v>
      </c>
      <c r="M13" s="1" t="s">
        <v>145</v>
      </c>
      <c r="N13" s="1" t="s">
        <v>145</v>
      </c>
      <c r="O13" s="1" t="s">
        <v>145</v>
      </c>
      <c r="P13" s="1" t="s">
        <v>145</v>
      </c>
      <c r="Q13" s="1" t="s">
        <v>145</v>
      </c>
      <c r="R13" s="1" t="s">
        <v>145</v>
      </c>
      <c r="S13" s="1"/>
      <c r="T13" s="1" t="s">
        <v>145</v>
      </c>
      <c r="U13" s="1" t="s">
        <v>145</v>
      </c>
      <c r="V13" s="1" t="s">
        <v>145</v>
      </c>
      <c r="W13" s="1" t="s">
        <v>152</v>
      </c>
      <c r="X13" s="1" t="s">
        <v>145</v>
      </c>
      <c r="Y13" s="1" t="s">
        <v>145</v>
      </c>
      <c r="Z13" s="1"/>
    </row>
    <row r="14" spans="1:26" x14ac:dyDescent="0.25">
      <c r="A14" t="s">
        <v>139</v>
      </c>
      <c r="B14" s="24"/>
      <c r="C14" s="1"/>
      <c r="D14" s="1"/>
      <c r="E14" s="1"/>
      <c r="F14" s="1"/>
      <c r="G14" s="1"/>
      <c r="H14" s="1" t="s">
        <v>145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t="s">
        <v>79</v>
      </c>
      <c r="B15" s="24"/>
      <c r="C15" s="1"/>
      <c r="D15" s="1"/>
      <c r="E15" s="1"/>
      <c r="F15" s="1"/>
      <c r="G15" s="1"/>
      <c r="H15" s="1"/>
      <c r="I15" s="1" t="s">
        <v>145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t="s">
        <v>140</v>
      </c>
      <c r="B16" s="24"/>
      <c r="C16" s="1"/>
      <c r="D16" s="1"/>
      <c r="E16" s="1"/>
      <c r="F16" s="1"/>
      <c r="G16" s="1"/>
      <c r="H16" s="1"/>
      <c r="I16" s="1"/>
      <c r="J16" s="1" t="s">
        <v>145</v>
      </c>
      <c r="K16" s="1" t="s">
        <v>145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 t="s">
        <v>145</v>
      </c>
      <c r="Z16" s="1"/>
    </row>
    <row r="17" spans="1:26" x14ac:dyDescent="0.25">
      <c r="A17" t="s">
        <v>96</v>
      </c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 t="s">
        <v>145</v>
      </c>
      <c r="O17" s="1" t="s">
        <v>145</v>
      </c>
      <c r="P17" s="1"/>
      <c r="Q17" s="1"/>
      <c r="R17" s="1"/>
      <c r="S17" s="1" t="s">
        <v>145</v>
      </c>
      <c r="T17" s="1"/>
      <c r="U17" s="1" t="s">
        <v>145</v>
      </c>
      <c r="V17" s="1"/>
      <c r="W17" s="1"/>
      <c r="X17" s="1"/>
      <c r="Y17" s="1"/>
      <c r="Z17" s="1" t="s">
        <v>145</v>
      </c>
    </row>
    <row r="18" spans="1:26" x14ac:dyDescent="0.25">
      <c r="A18" t="s">
        <v>108</v>
      </c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 t="s">
        <v>145</v>
      </c>
      <c r="U18" s="1" t="s">
        <v>145</v>
      </c>
      <c r="V18" s="1"/>
      <c r="W18" s="1"/>
      <c r="X18" s="1"/>
      <c r="Y18" s="1"/>
      <c r="Z18" s="1"/>
    </row>
    <row r="19" spans="1:26" x14ac:dyDescent="0.25">
      <c r="A19" t="s">
        <v>142</v>
      </c>
      <c r="B19" s="2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 t="s">
        <v>145</v>
      </c>
      <c r="V19" s="1"/>
      <c r="W19" s="1"/>
      <c r="X19" s="1"/>
      <c r="Y19" s="1"/>
      <c r="Z19" s="1"/>
    </row>
    <row r="20" spans="1:26" x14ac:dyDescent="0.25">
      <c r="A20" t="s">
        <v>117</v>
      </c>
      <c r="B20" s="1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 t="s">
        <v>145</v>
      </c>
      <c r="V20" s="1" t="s">
        <v>145</v>
      </c>
      <c r="W20" s="1" t="s">
        <v>145</v>
      </c>
      <c r="X20" s="1"/>
      <c r="Y20" s="1"/>
      <c r="Z20" s="1"/>
    </row>
    <row r="21" spans="1:26" x14ac:dyDescent="0.25">
      <c r="A21" t="s">
        <v>128</v>
      </c>
      <c r="B21" s="2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 t="s">
        <v>145</v>
      </c>
      <c r="X21" s="1"/>
      <c r="Y21" s="1"/>
      <c r="Z21" s="1"/>
    </row>
    <row r="24" spans="1:26" x14ac:dyDescent="0.25">
      <c r="A24" s="23" t="s">
        <v>153</v>
      </c>
    </row>
    <row r="25" spans="1:26" x14ac:dyDescent="0.25">
      <c r="A25" t="s">
        <v>154</v>
      </c>
    </row>
    <row r="27" spans="1:26" x14ac:dyDescent="0.25">
      <c r="A27" s="1" t="s">
        <v>155</v>
      </c>
      <c r="C27" s="22">
        <v>44787</v>
      </c>
      <c r="D27" s="22">
        <v>44796</v>
      </c>
      <c r="E27" s="22">
        <v>44804</v>
      </c>
      <c r="F27" s="22">
        <v>44810</v>
      </c>
      <c r="G27" s="22">
        <v>44818</v>
      </c>
      <c r="H27" s="22">
        <v>44825</v>
      </c>
      <c r="I27" s="22">
        <v>44838</v>
      </c>
      <c r="J27" s="22">
        <v>44850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Normal="100" workbookViewId="0">
      <selection activeCell="E5" sqref="E5"/>
    </sheetView>
  </sheetViews>
  <sheetFormatPr defaultColWidth="8.5703125" defaultRowHeight="15" x14ac:dyDescent="0.25"/>
  <cols>
    <col min="1" max="1" width="25.28515625" customWidth="1"/>
    <col min="2" max="2" width="36.5703125" customWidth="1"/>
    <col min="3" max="3" width="15.140625" customWidth="1"/>
    <col min="4" max="4" width="15.7109375" bestFit="1" customWidth="1"/>
    <col min="5" max="5" width="20.42578125" bestFit="1" customWidth="1"/>
  </cols>
  <sheetData>
    <row r="1" spans="1:5" ht="15.75" x14ac:dyDescent="0.25">
      <c r="A1" s="2" t="s">
        <v>7</v>
      </c>
    </row>
    <row r="2" spans="1:5" x14ac:dyDescent="0.25">
      <c r="A2" s="31" t="s">
        <v>0</v>
      </c>
      <c r="B2" s="31" t="s">
        <v>161</v>
      </c>
      <c r="C2" s="31" t="s">
        <v>1</v>
      </c>
      <c r="D2" s="31" t="s">
        <v>165</v>
      </c>
      <c r="E2" s="31" t="s">
        <v>166</v>
      </c>
    </row>
    <row r="3" spans="1:5" x14ac:dyDescent="0.25">
      <c r="A3" t="s">
        <v>8</v>
      </c>
      <c r="B3" t="s">
        <v>9</v>
      </c>
      <c r="C3" s="3" t="s">
        <v>10</v>
      </c>
    </row>
    <row r="4" spans="1:5" x14ac:dyDescent="0.25">
      <c r="A4" t="s">
        <v>15</v>
      </c>
      <c r="B4" t="s">
        <v>16</v>
      </c>
      <c r="C4" s="6" t="s">
        <v>17</v>
      </c>
      <c r="E4" t="s">
        <v>156</v>
      </c>
    </row>
    <row r="5" spans="1:5" x14ac:dyDescent="0.25">
      <c r="A5" t="s">
        <v>21</v>
      </c>
      <c r="B5" t="s">
        <v>16</v>
      </c>
      <c r="C5" s="6" t="s">
        <v>17</v>
      </c>
      <c r="E5" t="s">
        <v>156</v>
      </c>
    </row>
    <row r="6" spans="1:5" x14ac:dyDescent="0.25">
      <c r="A6" t="s">
        <v>23</v>
      </c>
      <c r="B6" t="s">
        <v>24</v>
      </c>
      <c r="C6" s="6" t="s">
        <v>17</v>
      </c>
    </row>
    <row r="7" spans="1:5" x14ac:dyDescent="0.25">
      <c r="A7" t="s">
        <v>27</v>
      </c>
      <c r="B7" t="s">
        <v>28</v>
      </c>
      <c r="C7" s="7"/>
    </row>
    <row r="8" spans="1:5" x14ac:dyDescent="0.25">
      <c r="A8" t="s">
        <v>32</v>
      </c>
      <c r="B8" t="s">
        <v>33</v>
      </c>
      <c r="C8" s="6" t="s">
        <v>17</v>
      </c>
      <c r="D8" t="s">
        <v>157</v>
      </c>
      <c r="E8" t="s">
        <v>156</v>
      </c>
    </row>
    <row r="9" spans="1:5" x14ac:dyDescent="0.25">
      <c r="A9" t="s">
        <v>35</v>
      </c>
      <c r="B9" t="s">
        <v>36</v>
      </c>
      <c r="C9" s="6" t="s">
        <v>17</v>
      </c>
      <c r="D9" t="s">
        <v>157</v>
      </c>
      <c r="E9" t="s">
        <v>156</v>
      </c>
    </row>
    <row r="10" spans="1:5" x14ac:dyDescent="0.25">
      <c r="A10" t="s">
        <v>40</v>
      </c>
      <c r="B10" t="s">
        <v>41</v>
      </c>
      <c r="C10" s="6" t="s">
        <v>17</v>
      </c>
    </row>
    <row r="11" spans="1:5" x14ac:dyDescent="0.25">
      <c r="A11" t="s">
        <v>46</v>
      </c>
      <c r="B11" t="s">
        <v>47</v>
      </c>
      <c r="C11" s="6" t="s">
        <v>17</v>
      </c>
    </row>
    <row r="12" spans="1:5" x14ac:dyDescent="0.25">
      <c r="A12" t="s">
        <v>50</v>
      </c>
      <c r="B12" t="s">
        <v>51</v>
      </c>
      <c r="C12" s="11"/>
    </row>
    <row r="13" spans="1:5" x14ac:dyDescent="0.25">
      <c r="A13" t="s">
        <v>55</v>
      </c>
      <c r="B13" t="s">
        <v>56</v>
      </c>
      <c r="C13" s="12" t="s">
        <v>57</v>
      </c>
    </row>
    <row r="14" spans="1:5" x14ac:dyDescent="0.25">
      <c r="A14" t="s">
        <v>61</v>
      </c>
      <c r="B14" t="s">
        <v>62</v>
      </c>
      <c r="C14" s="13" t="s">
        <v>63</v>
      </c>
    </row>
    <row r="15" spans="1:5" x14ac:dyDescent="0.25">
      <c r="A15" t="s">
        <v>67</v>
      </c>
      <c r="B15" t="s">
        <v>62</v>
      </c>
      <c r="C15" s="13" t="s">
        <v>63</v>
      </c>
    </row>
    <row r="16" spans="1:5" x14ac:dyDescent="0.25">
      <c r="A16" t="s">
        <v>70</v>
      </c>
      <c r="B16" t="s">
        <v>71</v>
      </c>
      <c r="C16" s="13" t="s">
        <v>63</v>
      </c>
      <c r="D16" t="s">
        <v>157</v>
      </c>
    </row>
    <row r="17" spans="1:5" x14ac:dyDescent="0.25">
      <c r="A17" t="s">
        <v>75</v>
      </c>
      <c r="B17" t="s">
        <v>56</v>
      </c>
      <c r="C17" s="12" t="s">
        <v>57</v>
      </c>
    </row>
    <row r="18" spans="1:5" x14ac:dyDescent="0.25">
      <c r="A18" t="s">
        <v>78</v>
      </c>
      <c r="B18" t="s">
        <v>79</v>
      </c>
      <c r="C18" s="6" t="s">
        <v>17</v>
      </c>
    </row>
    <row r="19" spans="1:5" x14ac:dyDescent="0.25">
      <c r="A19" t="s">
        <v>83</v>
      </c>
      <c r="B19" t="s">
        <v>84</v>
      </c>
      <c r="C19" s="6" t="s">
        <v>17</v>
      </c>
    </row>
    <row r="20" spans="1:5" x14ac:dyDescent="0.25">
      <c r="A20" t="s">
        <v>88</v>
      </c>
      <c r="B20" t="s">
        <v>62</v>
      </c>
      <c r="C20" s="6" t="s">
        <v>63</v>
      </c>
    </row>
    <row r="21" spans="1:5" x14ac:dyDescent="0.25">
      <c r="A21" t="s">
        <v>92</v>
      </c>
      <c r="B21" t="s">
        <v>47</v>
      </c>
      <c r="C21" s="6" t="s">
        <v>17</v>
      </c>
    </row>
    <row r="22" spans="1:5" x14ac:dyDescent="0.25">
      <c r="A22" t="s">
        <v>95</v>
      </c>
      <c r="B22" t="s">
        <v>96</v>
      </c>
      <c r="C22" s="12" t="s">
        <v>57</v>
      </c>
    </row>
    <row r="23" spans="1:5" x14ac:dyDescent="0.25">
      <c r="A23" t="s">
        <v>100</v>
      </c>
      <c r="B23" t="s">
        <v>96</v>
      </c>
      <c r="C23" s="12" t="s">
        <v>57</v>
      </c>
    </row>
    <row r="24" spans="1:5" x14ac:dyDescent="0.25">
      <c r="A24" t="s">
        <v>104</v>
      </c>
      <c r="B24" t="s">
        <v>62</v>
      </c>
      <c r="C24" s="13" t="s">
        <v>63</v>
      </c>
    </row>
    <row r="25" spans="1:5" x14ac:dyDescent="0.25">
      <c r="A25" t="s">
        <v>107</v>
      </c>
      <c r="B25" t="s">
        <v>108</v>
      </c>
      <c r="C25" s="13" t="s">
        <v>63</v>
      </c>
      <c r="D25" t="s">
        <v>157</v>
      </c>
    </row>
    <row r="26" spans="1:5" x14ac:dyDescent="0.25">
      <c r="A26" t="s">
        <v>111</v>
      </c>
      <c r="B26" t="s">
        <v>112</v>
      </c>
      <c r="C26" s="13" t="s">
        <v>63</v>
      </c>
      <c r="D26" t="s">
        <v>157</v>
      </c>
      <c r="E26" t="s">
        <v>156</v>
      </c>
    </row>
    <row r="27" spans="1:5" x14ac:dyDescent="0.25">
      <c r="A27" t="s">
        <v>116</v>
      </c>
      <c r="B27" t="s">
        <v>117</v>
      </c>
      <c r="C27" s="13" t="s">
        <v>63</v>
      </c>
    </row>
    <row r="28" spans="1:5" x14ac:dyDescent="0.25">
      <c r="A28" s="15" t="s">
        <v>121</v>
      </c>
      <c r="B28" s="15" t="s">
        <v>47</v>
      </c>
      <c r="C28" s="13" t="s">
        <v>17</v>
      </c>
    </row>
    <row r="29" spans="1:5" x14ac:dyDescent="0.25">
      <c r="A29" t="s">
        <v>124</v>
      </c>
      <c r="B29" t="s">
        <v>108</v>
      </c>
      <c r="C29" s="13" t="s">
        <v>63</v>
      </c>
      <c r="D29" t="s">
        <v>157</v>
      </c>
    </row>
    <row r="30" spans="1:5" x14ac:dyDescent="0.25">
      <c r="A30" t="s">
        <v>127</v>
      </c>
      <c r="B30" t="s">
        <v>128</v>
      </c>
      <c r="C30" s="13" t="s">
        <v>63</v>
      </c>
      <c r="D30" t="s">
        <v>157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STOFFEN</vt:lpstr>
      <vt:lpstr>DATUMS</vt:lpstr>
      <vt:lpstr>KALENDER</vt:lpstr>
      <vt:lpstr>COMBINATIES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4</cp:revision>
  <cp:lastPrinted>2023-01-12T13:18:36Z</cp:lastPrinted>
  <dcterms:created xsi:type="dcterms:W3CDTF">2022-11-24T11:03:43Z</dcterms:created>
  <dcterms:modified xsi:type="dcterms:W3CDTF">2023-07-24T08:44:45Z</dcterms:modified>
  <dc:language>nl-NL</dc:language>
</cp:coreProperties>
</file>